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9960" yWindow="270" windowWidth="9720" windowHeight="9030" activeTab="1"/>
  </bookViews>
  <sheets>
    <sheet name="Circle Wise Forest Area Sqkm" sheetId="5" r:id="rId1"/>
    <sheet name="Circle Wise Forest Area Ha" sheetId="8" r:id="rId2"/>
  </sheets>
  <calcPr calcId="152511"/>
</workbook>
</file>

<file path=xl/calcChain.xml><?xml version="1.0" encoding="utf-8"?>
<calcChain xmlns="http://schemas.openxmlformats.org/spreadsheetml/2006/main">
  <c r="D32" i="8"/>
  <c r="E32"/>
  <c r="F32"/>
  <c r="G32"/>
  <c r="H32"/>
  <c r="I32"/>
  <c r="J32"/>
  <c r="D28"/>
  <c r="E28"/>
  <c r="F28"/>
  <c r="G28"/>
  <c r="H28"/>
  <c r="I28"/>
  <c r="J28"/>
  <c r="D22"/>
  <c r="E22"/>
  <c r="F22"/>
  <c r="G22"/>
  <c r="H22"/>
  <c r="I22"/>
  <c r="J22"/>
  <c r="D17"/>
  <c r="E17"/>
  <c r="F17"/>
  <c r="G17"/>
  <c r="H17"/>
  <c r="I17"/>
  <c r="J17"/>
  <c r="D12"/>
  <c r="E12"/>
  <c r="E33" s="1"/>
  <c r="F12"/>
  <c r="F33" s="1"/>
  <c r="G12"/>
  <c r="H12"/>
  <c r="I12"/>
  <c r="I33" s="1"/>
  <c r="J12"/>
  <c r="J33" s="1"/>
  <c r="D8"/>
  <c r="E8"/>
  <c r="F8"/>
  <c r="G8"/>
  <c r="H8"/>
  <c r="I8"/>
  <c r="J8"/>
  <c r="D5"/>
  <c r="D33" s="1"/>
  <c r="E5"/>
  <c r="F5"/>
  <c r="G5"/>
  <c r="G33" s="1"/>
  <c r="H5"/>
  <c r="H33" s="1"/>
  <c r="I5"/>
  <c r="J5"/>
  <c r="J9" i="5" l="1"/>
  <c r="J18" l="1"/>
  <c r="J19"/>
  <c r="J4"/>
  <c r="J20"/>
  <c r="J31"/>
  <c r="J30"/>
  <c r="J29"/>
  <c r="J27"/>
  <c r="J13"/>
  <c r="J26" l="1"/>
  <c r="J25"/>
  <c r="J24"/>
  <c r="J23"/>
  <c r="J21"/>
  <c r="J16" l="1"/>
  <c r="J15" l="1"/>
  <c r="J14" l="1"/>
  <c r="J11" l="1"/>
  <c r="J10"/>
  <c r="J6"/>
  <c r="J3"/>
  <c r="J7"/>
  <c r="K32"/>
  <c r="I32"/>
  <c r="H32"/>
  <c r="G32"/>
  <c r="F32"/>
  <c r="E32"/>
  <c r="D32"/>
  <c r="J32"/>
  <c r="K28"/>
  <c r="I28"/>
  <c r="H28"/>
  <c r="G28"/>
  <c r="F28"/>
  <c r="E28"/>
  <c r="D28"/>
  <c r="K22"/>
  <c r="I22"/>
  <c r="H22"/>
  <c r="G22"/>
  <c r="F22"/>
  <c r="E22"/>
  <c r="D22"/>
  <c r="K17"/>
  <c r="I17"/>
  <c r="H17"/>
  <c r="G17"/>
  <c r="F17"/>
  <c r="E17"/>
  <c r="D17"/>
  <c r="K12"/>
  <c r="I12"/>
  <c r="H12"/>
  <c r="G12"/>
  <c r="F12"/>
  <c r="E12"/>
  <c r="D12"/>
  <c r="K8"/>
  <c r="I8"/>
  <c r="H8"/>
  <c r="G8"/>
  <c r="F8"/>
  <c r="E8"/>
  <c r="D8"/>
  <c r="K5"/>
  <c r="I5"/>
  <c r="H5"/>
  <c r="G5"/>
  <c r="F5"/>
  <c r="E5"/>
  <c r="D5"/>
  <c r="K33" l="1"/>
  <c r="J12"/>
  <c r="I33"/>
  <c r="J8"/>
  <c r="G33"/>
  <c r="J17"/>
  <c r="J28"/>
  <c r="J5"/>
  <c r="F33"/>
  <c r="E33"/>
  <c r="J22"/>
  <c r="D33"/>
  <c r="H33"/>
  <c r="J33" l="1"/>
</calcChain>
</file>

<file path=xl/sharedStrings.xml><?xml version="1.0" encoding="utf-8"?>
<sst xmlns="http://schemas.openxmlformats.org/spreadsheetml/2006/main" count="99" uniqueCount="39">
  <si>
    <t>Ananthapur</t>
  </si>
  <si>
    <t>Guntur</t>
  </si>
  <si>
    <t>Kadapa</t>
  </si>
  <si>
    <t>Krishna</t>
  </si>
  <si>
    <t>Kurnool</t>
  </si>
  <si>
    <t>Srikakulam</t>
  </si>
  <si>
    <t>Vizianagaram</t>
  </si>
  <si>
    <t>Division</t>
  </si>
  <si>
    <t>VDF</t>
  </si>
  <si>
    <t>MDF</t>
  </si>
  <si>
    <t>OF</t>
  </si>
  <si>
    <t>SF</t>
  </si>
  <si>
    <t>NF</t>
  </si>
  <si>
    <t>WB</t>
  </si>
  <si>
    <t>Total</t>
  </si>
  <si>
    <t>Kakinada</t>
  </si>
  <si>
    <t>Paderu</t>
  </si>
  <si>
    <t>Narsipatnam</t>
  </si>
  <si>
    <t>Giddalur</t>
  </si>
  <si>
    <t>Proddatur</t>
  </si>
  <si>
    <t>Rajampet</t>
  </si>
  <si>
    <t>Atmakur</t>
  </si>
  <si>
    <t>Nandyal</t>
  </si>
  <si>
    <t>Circle</t>
  </si>
  <si>
    <t>Encroachment</t>
  </si>
  <si>
    <t>Chittoor West</t>
  </si>
  <si>
    <t>Markapur</t>
  </si>
  <si>
    <t>Nellore</t>
  </si>
  <si>
    <t>Rajahmundry</t>
  </si>
  <si>
    <t>Chintur</t>
  </si>
  <si>
    <t>Eluru</t>
  </si>
  <si>
    <t>Vishakapatnam</t>
  </si>
  <si>
    <t>Wlm Tirupathi</t>
  </si>
  <si>
    <t>Chittoor East</t>
  </si>
  <si>
    <t>Grand Total</t>
  </si>
  <si>
    <t>FDPT Srisailam</t>
  </si>
  <si>
    <t>Table 3.3 Division wise Forest Cover Changes (2014-2015)                                                    (Area in Km2)</t>
  </si>
  <si>
    <t>S.NO</t>
  </si>
  <si>
    <t>Division wise Forest Cover Statistics in Anddhra Pradesh                                          (Area in Ha)</t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</si>
</sst>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7030A0"/>
      <name val="Arial"/>
      <family val="2"/>
    </font>
    <font>
      <i/>
      <sz val="9"/>
      <color rgb="FF2E10E0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indexed="16"/>
      <name val="Arial"/>
      <family val="2"/>
    </font>
    <font>
      <i/>
      <sz val="10"/>
      <color rgb="FF2E10E0"/>
      <name val="Arial"/>
      <family val="2"/>
    </font>
    <font>
      <b/>
      <i/>
      <sz val="10"/>
      <color rgb="FF2E10E0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9">
    <xf numFmtId="0" fontId="0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4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5" fillId="0" borderId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5" fillId="0" borderId="0"/>
    <xf numFmtId="0" fontId="30" fillId="0" borderId="0"/>
    <xf numFmtId="0" fontId="26" fillId="28" borderId="0" applyNumberFormat="0" applyBorder="0" applyAlignment="0" applyProtection="0"/>
    <xf numFmtId="0" fontId="31" fillId="0" borderId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32" fillId="45" borderId="0" applyNumberFormat="0" applyBorder="0" applyAlignment="0" applyProtection="0"/>
    <xf numFmtId="0" fontId="33" fillId="29" borderId="0" applyNumberFormat="0" applyBorder="0" applyAlignment="0" applyProtection="0"/>
    <xf numFmtId="0" fontId="34" fillId="46" borderId="11" applyNumberFormat="0" applyAlignment="0" applyProtection="0"/>
    <xf numFmtId="0" fontId="35" fillId="47" borderId="12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1" applyNumberFormat="0" applyAlignment="0" applyProtection="0"/>
    <xf numFmtId="0" fontId="42" fillId="0" borderId="16" applyNumberFormat="0" applyFill="0" applyAlignment="0" applyProtection="0"/>
    <xf numFmtId="0" fontId="43" fillId="48" borderId="0" applyNumberFormat="0" applyBorder="0" applyAlignment="0" applyProtection="0"/>
    <xf numFmtId="0" fontId="31" fillId="49" borderId="17" applyNumberFormat="0" applyFont="0" applyAlignment="0" applyProtection="0"/>
    <xf numFmtId="0" fontId="44" fillId="46" borderId="18" applyNumberFormat="0" applyAlignment="0" applyProtection="0"/>
    <xf numFmtId="0" fontId="45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/>
  </cellStyleXfs>
  <cellXfs count="48">
    <xf numFmtId="0" fontId="0" fillId="0" borderId="0" xfId="0"/>
    <xf numFmtId="2" fontId="0" fillId="0" borderId="0" xfId="0" applyNumberFormat="1"/>
    <xf numFmtId="0" fontId="0" fillId="0" borderId="0" xfId="0" applyFill="1"/>
    <xf numFmtId="2" fontId="1" fillId="0" borderId="0" xfId="0" applyNumberFormat="1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/>
    <xf numFmtId="2" fontId="7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4" fillId="0" borderId="1" xfId="0" applyNumberFormat="1" applyFont="1" applyBorder="1"/>
    <xf numFmtId="2" fontId="9" fillId="4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/>
    </xf>
    <xf numFmtId="0" fontId="47" fillId="0" borderId="1" xfId="0" applyFont="1" applyBorder="1" applyAlignment="1">
      <alignment horizontal="center"/>
    </xf>
    <xf numFmtId="0" fontId="49" fillId="0" borderId="1" xfId="0" applyFont="1" applyBorder="1" applyAlignment="1">
      <alignment vertical="center"/>
    </xf>
    <xf numFmtId="2" fontId="50" fillId="0" borderId="1" xfId="33" applyNumberFormat="1" applyFont="1" applyFill="1" applyBorder="1" applyProtection="1">
      <protection locked="0"/>
    </xf>
    <xf numFmtId="2" fontId="50" fillId="0" borderId="1" xfId="33" applyNumberFormat="1" applyFont="1" applyFill="1" applyBorder="1"/>
    <xf numFmtId="2" fontId="50" fillId="0" borderId="1" xfId="0" applyNumberFormat="1" applyFont="1" applyFill="1" applyBorder="1"/>
    <xf numFmtId="2" fontId="52" fillId="0" borderId="1" xfId="0" applyNumberFormat="1" applyFont="1" applyFill="1" applyBorder="1" applyAlignment="1">
      <alignment vertical="center"/>
    </xf>
    <xf numFmtId="2" fontId="50" fillId="0" borderId="1" xfId="43" applyNumberFormat="1" applyFont="1" applyFill="1" applyBorder="1"/>
    <xf numFmtId="2" fontId="50" fillId="0" borderId="1" xfId="45" applyNumberFormat="1" applyFont="1" applyFill="1" applyBorder="1" applyProtection="1">
      <protection locked="0"/>
    </xf>
    <xf numFmtId="2" fontId="53" fillId="0" borderId="1" xfId="0" applyNumberFormat="1" applyFont="1" applyFill="1" applyBorder="1"/>
    <xf numFmtId="0" fontId="47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vertical="center"/>
    </xf>
    <xf numFmtId="2" fontId="50" fillId="0" borderId="1" xfId="47" applyNumberFormat="1" applyFont="1" applyFill="1" applyBorder="1" applyAlignment="1">
      <alignment horizontal="right"/>
    </xf>
    <xf numFmtId="2" fontId="50" fillId="0" borderId="1" xfId="47" applyNumberFormat="1" applyFont="1" applyFill="1" applyBorder="1"/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vertical="center"/>
    </xf>
    <xf numFmtId="2" fontId="47" fillId="0" borderId="1" xfId="0" applyNumberFormat="1" applyFont="1" applyFill="1" applyBorder="1"/>
    <xf numFmtId="2" fontId="47" fillId="0" borderId="1" xfId="0" applyNumberFormat="1" applyFont="1" applyFill="1" applyBorder="1" applyAlignment="1">
      <alignment vertical="center"/>
    </xf>
    <xf numFmtId="2" fontId="50" fillId="0" borderId="1" xfId="88" applyNumberFormat="1" applyFont="1" applyFill="1" applyBorder="1" applyProtection="1">
      <protection locked="0"/>
    </xf>
    <xf numFmtId="2" fontId="50" fillId="0" borderId="1" xfId="88" applyNumberFormat="1" applyFont="1" applyFill="1" applyBorder="1"/>
    <xf numFmtId="2" fontId="52" fillId="0" borderId="1" xfId="0" applyNumberFormat="1" applyFont="1" applyBorder="1" applyAlignment="1">
      <alignment vertical="center"/>
    </xf>
    <xf numFmtId="0" fontId="54" fillId="4" borderId="1" xfId="0" applyFont="1" applyFill="1" applyBorder="1" applyAlignment="1">
      <alignment horizontal="center" vertical="center"/>
    </xf>
    <xf numFmtId="2" fontId="54" fillId="4" borderId="1" xfId="0" applyNumberFormat="1" applyFont="1" applyFill="1" applyBorder="1" applyAlignment="1">
      <alignment horizontal="center" vertical="center"/>
    </xf>
    <xf numFmtId="2" fontId="54" fillId="2" borderId="1" xfId="0" applyNumberFormat="1" applyFont="1" applyFill="1" applyBorder="1" applyAlignment="1">
      <alignment vertical="center"/>
    </xf>
    <xf numFmtId="0" fontId="0" fillId="0" borderId="0" xfId="0" applyFont="1"/>
    <xf numFmtId="0" fontId="54" fillId="2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89">
    <cellStyle name="20% - Accent1 2" xfId="32"/>
    <cellStyle name="20% - Accent1 3" xfId="46"/>
    <cellStyle name="20% - Accent2 2" xfId="34"/>
    <cellStyle name="20% - Accent2 3" xfId="48"/>
    <cellStyle name="20% - Accent3 2" xfId="35"/>
    <cellStyle name="20% - Accent3 3" xfId="49"/>
    <cellStyle name="20% - Accent4 2" xfId="36"/>
    <cellStyle name="20% - Accent4 3" xfId="50"/>
    <cellStyle name="20% - Accent5" xfId="26" builtinId="46" customBuiltin="1"/>
    <cellStyle name="20% - Accent5 2" xfId="51"/>
    <cellStyle name="20% - Accent6" xfId="30" builtinId="50" customBuiltin="1"/>
    <cellStyle name="20% - Accent6 2" xfId="52"/>
    <cellStyle name="40% - Accent1" xfId="17" builtinId="31" customBuiltin="1"/>
    <cellStyle name="40% - Accent1 2" xfId="53"/>
    <cellStyle name="40% - Accent2" xfId="20" builtinId="35" customBuiltin="1"/>
    <cellStyle name="40% - Accent2 2" xfId="54"/>
    <cellStyle name="40% - Accent3 2" xfId="37"/>
    <cellStyle name="40% - Accent3 3" xfId="55"/>
    <cellStyle name="40% - Accent4" xfId="24" builtinId="43" customBuiltin="1"/>
    <cellStyle name="40% - Accent4 2" xfId="56"/>
    <cellStyle name="40% - Accent5" xfId="27" builtinId="47" customBuiltin="1"/>
    <cellStyle name="40% - Accent5 2" xfId="57"/>
    <cellStyle name="40% - Accent6" xfId="31" builtinId="51" customBuiltin="1"/>
    <cellStyle name="40% - Accent6 2" xfId="58"/>
    <cellStyle name="60% - Accent1" xfId="18" builtinId="32" customBuiltin="1"/>
    <cellStyle name="60% - Accent1 2" xfId="59"/>
    <cellStyle name="60% - Accent2" xfId="21" builtinId="36" customBuiltin="1"/>
    <cellStyle name="60% - Accent2 2" xfId="60"/>
    <cellStyle name="60% - Accent3 2" xfId="38"/>
    <cellStyle name="60% - Accent3 3" xfId="61"/>
    <cellStyle name="60% - Accent4 2" xfId="39"/>
    <cellStyle name="60% - Accent4 3" xfId="62"/>
    <cellStyle name="60% - Accent5" xfId="28" builtinId="48" customBuiltin="1"/>
    <cellStyle name="60% - Accent5 2" xfId="63"/>
    <cellStyle name="60% - Accent6 2" xfId="40"/>
    <cellStyle name="60% - Accent6 3" xfId="64"/>
    <cellStyle name="Accent1" xfId="16" builtinId="29" customBuiltin="1"/>
    <cellStyle name="Accent1 2" xfId="65"/>
    <cellStyle name="Accent2" xfId="19" builtinId="33" customBuiltin="1"/>
    <cellStyle name="Accent2 2" xfId="66"/>
    <cellStyle name="Accent3" xfId="22" builtinId="37" customBuiltin="1"/>
    <cellStyle name="Accent3 2" xfId="67"/>
    <cellStyle name="Accent4" xfId="23" builtinId="41" customBuiltin="1"/>
    <cellStyle name="Accent4 2" xfId="68"/>
    <cellStyle name="Accent5" xfId="25" builtinId="45" customBuiltin="1"/>
    <cellStyle name="Accent5 2" xfId="69"/>
    <cellStyle name="Accent6" xfId="29" builtinId="49" customBuiltin="1"/>
    <cellStyle name="Accent6 2" xfId="70"/>
    <cellStyle name="Bad" xfId="6" builtinId="27" customBuiltin="1"/>
    <cellStyle name="Bad 2" xfId="71"/>
    <cellStyle name="Calculation" xfId="10" builtinId="22" customBuiltin="1"/>
    <cellStyle name="Calculation 2" xfId="72"/>
    <cellStyle name="Check Cell" xfId="12" builtinId="23" customBuiltin="1"/>
    <cellStyle name="Check Cell 2" xfId="73"/>
    <cellStyle name="Explanatory Text" xfId="14" builtinId="53" customBuiltin="1"/>
    <cellStyle name="Explanatory Text 2" xfId="74"/>
    <cellStyle name="Good" xfId="5" builtinId="26" customBuiltin="1"/>
    <cellStyle name="Good 2" xfId="75"/>
    <cellStyle name="Heading 1" xfId="1" builtinId="16" customBuiltin="1"/>
    <cellStyle name="Heading 1 2" xfId="76"/>
    <cellStyle name="Heading 2" xfId="2" builtinId="17" customBuiltin="1"/>
    <cellStyle name="Heading 2 2" xfId="77"/>
    <cellStyle name="Heading 3" xfId="3" builtinId="18" customBuiltin="1"/>
    <cellStyle name="Heading 3 2" xfId="78"/>
    <cellStyle name="Heading 4" xfId="4" builtinId="19" customBuiltin="1"/>
    <cellStyle name="Heading 4 2" xfId="79"/>
    <cellStyle name="Input" xfId="8" builtinId="20" customBuiltin="1"/>
    <cellStyle name="Input 2" xfId="80"/>
    <cellStyle name="Linked Cell" xfId="11" builtinId="24" customBuiltin="1"/>
    <cellStyle name="Linked Cell 2" xfId="81"/>
    <cellStyle name="Neutral" xfId="7" builtinId="28" customBuiltin="1"/>
    <cellStyle name="Neutral 2" xfId="82"/>
    <cellStyle name="Normal" xfId="0" builtinId="0"/>
    <cellStyle name="Normal 2" xfId="33"/>
    <cellStyle name="Normal 2 2" xfId="47"/>
    <cellStyle name="Normal 2 3" xfId="88"/>
    <cellStyle name="Normal 3" xfId="43"/>
    <cellStyle name="Normal 3 2" xfId="44"/>
    <cellStyle name="Normal 4" xfId="45"/>
    <cellStyle name="Note 2" xfId="41"/>
    <cellStyle name="Note 3" xfId="83"/>
    <cellStyle name="Output" xfId="9" builtinId="21" customBuiltin="1"/>
    <cellStyle name="Output 2" xfId="84"/>
    <cellStyle name="Title 2" xfId="42"/>
    <cellStyle name="Title 3" xfId="85"/>
    <cellStyle name="Total" xfId="15" builtinId="25" customBuiltin="1"/>
    <cellStyle name="Total 2" xfId="86"/>
    <cellStyle name="Warning Text" xfId="13" builtinId="11" customBuiltin="1"/>
    <cellStyle name="Warning Text 2" xfId="87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P23" sqref="P23"/>
    </sheetView>
  </sheetViews>
  <sheetFormatPr defaultRowHeight="15"/>
  <cols>
    <col min="1" max="1" width="7" bestFit="1" customWidth="1"/>
    <col min="2" max="2" width="19.28515625" bestFit="1" customWidth="1"/>
    <col min="3" max="3" width="18" bestFit="1" customWidth="1"/>
    <col min="4" max="4" width="8.7109375" bestFit="1" customWidth="1"/>
    <col min="5" max="6" width="10.5703125" bestFit="1" customWidth="1"/>
    <col min="7" max="7" width="10" bestFit="1" customWidth="1"/>
    <col min="8" max="8" width="9.28515625" bestFit="1" customWidth="1"/>
    <col min="9" max="9" width="8.7109375" bestFit="1" customWidth="1"/>
    <col min="10" max="10" width="10.5703125" bestFit="1" customWidth="1"/>
    <col min="11" max="11" width="10.42578125" hidden="1" customWidth="1"/>
  </cols>
  <sheetData>
    <row r="1" spans="1:11" ht="39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9" customHeight="1">
      <c r="A2" s="35" t="s">
        <v>37</v>
      </c>
      <c r="B2" s="35" t="s">
        <v>23</v>
      </c>
      <c r="C2" s="35" t="s">
        <v>7</v>
      </c>
      <c r="D2" s="36" t="s">
        <v>8</v>
      </c>
      <c r="E2" s="36" t="s">
        <v>9</v>
      </c>
      <c r="F2" s="36" t="s">
        <v>10</v>
      </c>
      <c r="G2" s="36" t="s">
        <v>11</v>
      </c>
      <c r="H2" s="36" t="s">
        <v>12</v>
      </c>
      <c r="I2" s="36" t="s">
        <v>13</v>
      </c>
      <c r="J2" s="36" t="s">
        <v>14</v>
      </c>
      <c r="K2" s="13" t="s">
        <v>24</v>
      </c>
    </row>
    <row r="3" spans="1:11" ht="24.95" customHeight="1">
      <c r="A3" s="4">
        <v>1</v>
      </c>
      <c r="B3" s="42" t="s">
        <v>0</v>
      </c>
      <c r="C3" s="5" t="s">
        <v>0</v>
      </c>
      <c r="D3" s="6">
        <v>0</v>
      </c>
      <c r="E3" s="6">
        <v>5.84</v>
      </c>
      <c r="F3" s="6">
        <v>72.709999999999994</v>
      </c>
      <c r="G3" s="6">
        <v>990.81</v>
      </c>
      <c r="H3" s="6">
        <v>872.21</v>
      </c>
      <c r="I3" s="6">
        <v>4.03</v>
      </c>
      <c r="J3" s="6">
        <f>SUM(D3:I3)</f>
        <v>1945.6</v>
      </c>
      <c r="K3" s="6">
        <v>0.09</v>
      </c>
    </row>
    <row r="4" spans="1:11" ht="24.95" customHeight="1">
      <c r="A4" s="4">
        <v>2</v>
      </c>
      <c r="B4" s="42"/>
      <c r="C4" s="5" t="s">
        <v>25</v>
      </c>
      <c r="D4" s="7">
        <v>35.01397</v>
      </c>
      <c r="E4" s="7">
        <v>1248.2966800000002</v>
      </c>
      <c r="F4" s="7">
        <v>593.28262000000007</v>
      </c>
      <c r="G4" s="7">
        <v>139.81305000000006</v>
      </c>
      <c r="H4" s="7">
        <v>72.596499999999992</v>
      </c>
      <c r="I4" s="7">
        <v>0.75667000000000006</v>
      </c>
      <c r="J4" s="6">
        <f>SUM(D4:I4)</f>
        <v>2089.7594900000004</v>
      </c>
      <c r="K4" s="6">
        <v>0</v>
      </c>
    </row>
    <row r="5" spans="1:11" ht="24.95" customHeight="1">
      <c r="A5" s="4"/>
      <c r="B5" s="41" t="s">
        <v>14</v>
      </c>
      <c r="C5" s="41"/>
      <c r="D5" s="8">
        <f t="shared" ref="D5:K5" si="0">SUM(D3:D4)</f>
        <v>35.01397</v>
      </c>
      <c r="E5" s="8">
        <f t="shared" si="0"/>
        <v>1254.1366800000001</v>
      </c>
      <c r="F5" s="8">
        <f t="shared" si="0"/>
        <v>665.9926200000001</v>
      </c>
      <c r="G5" s="8">
        <f t="shared" si="0"/>
        <v>1130.6230499999999</v>
      </c>
      <c r="H5" s="8">
        <f t="shared" si="0"/>
        <v>944.80650000000003</v>
      </c>
      <c r="I5" s="8">
        <f t="shared" si="0"/>
        <v>4.78667</v>
      </c>
      <c r="J5" s="8">
        <f t="shared" si="0"/>
        <v>4035.3594900000003</v>
      </c>
      <c r="K5" s="8">
        <f t="shared" si="0"/>
        <v>0.09</v>
      </c>
    </row>
    <row r="6" spans="1:11" ht="24.95" customHeight="1">
      <c r="A6" s="4">
        <v>3</v>
      </c>
      <c r="B6" s="42" t="s">
        <v>35</v>
      </c>
      <c r="C6" s="5" t="s">
        <v>21</v>
      </c>
      <c r="D6" s="6">
        <v>1.74</v>
      </c>
      <c r="E6" s="6">
        <v>300.11</v>
      </c>
      <c r="F6" s="6">
        <v>326.08999999999997</v>
      </c>
      <c r="G6" s="6">
        <v>357.93</v>
      </c>
      <c r="H6" s="6">
        <v>241.43</v>
      </c>
      <c r="I6" s="6">
        <v>58.47</v>
      </c>
      <c r="J6" s="6">
        <f>SUM(D6:I6)</f>
        <v>1285.7700000000002</v>
      </c>
      <c r="K6" s="6">
        <v>0</v>
      </c>
    </row>
    <row r="7" spans="1:11" ht="24.95" customHeight="1">
      <c r="A7" s="4">
        <v>4</v>
      </c>
      <c r="B7" s="42"/>
      <c r="C7" s="5" t="s">
        <v>26</v>
      </c>
      <c r="D7" s="6">
        <v>7.0005100000000002</v>
      </c>
      <c r="E7" s="6">
        <v>207.36077</v>
      </c>
      <c r="F7" s="6">
        <v>1186.0588699999998</v>
      </c>
      <c r="G7" s="6">
        <v>1143.4350800000002</v>
      </c>
      <c r="H7" s="6">
        <v>50.944790000000005</v>
      </c>
      <c r="I7" s="6">
        <v>25.947309999999998</v>
      </c>
      <c r="J7" s="6">
        <f>SUM(D7:I7)</f>
        <v>2620.7473300000001</v>
      </c>
      <c r="K7" s="6">
        <v>0.26</v>
      </c>
    </row>
    <row r="8" spans="1:11" ht="24.95" customHeight="1">
      <c r="A8" s="4"/>
      <c r="B8" s="41" t="s">
        <v>14</v>
      </c>
      <c r="C8" s="41"/>
      <c r="D8" s="8">
        <f t="shared" ref="D8:K8" si="1">SUM(D6:D7)</f>
        <v>8.7405100000000004</v>
      </c>
      <c r="E8" s="8">
        <f t="shared" si="1"/>
        <v>507.47077000000002</v>
      </c>
      <c r="F8" s="8">
        <f t="shared" si="1"/>
        <v>1512.1488699999998</v>
      </c>
      <c r="G8" s="8">
        <f t="shared" si="1"/>
        <v>1501.3650800000003</v>
      </c>
      <c r="H8" s="8">
        <f t="shared" si="1"/>
        <v>292.37479000000002</v>
      </c>
      <c r="I8" s="8">
        <f t="shared" si="1"/>
        <v>84.417310000000001</v>
      </c>
      <c r="J8" s="8">
        <f t="shared" si="1"/>
        <v>3906.5173300000006</v>
      </c>
      <c r="K8" s="8">
        <f t="shared" si="1"/>
        <v>0.26</v>
      </c>
    </row>
    <row r="9" spans="1:11" ht="24.95" customHeight="1">
      <c r="A9" s="4">
        <v>5</v>
      </c>
      <c r="B9" s="42" t="s">
        <v>1</v>
      </c>
      <c r="C9" s="5" t="s">
        <v>18</v>
      </c>
      <c r="D9" s="6">
        <v>23.542719220000009</v>
      </c>
      <c r="E9" s="6">
        <v>462.63791856000017</v>
      </c>
      <c r="F9" s="6">
        <v>886.26236788000028</v>
      </c>
      <c r="G9" s="6">
        <v>776.59959850000018</v>
      </c>
      <c r="H9" s="6">
        <v>38.840811200000012</v>
      </c>
      <c r="I9" s="6">
        <v>2.4544975300000003</v>
      </c>
      <c r="J9" s="6">
        <f>SUM(D9:I9)</f>
        <v>2190.3379128900006</v>
      </c>
      <c r="K9" s="6">
        <v>0.27</v>
      </c>
    </row>
    <row r="10" spans="1:11" ht="24.95" customHeight="1">
      <c r="A10" s="4">
        <v>6</v>
      </c>
      <c r="B10" s="42"/>
      <c r="C10" s="5" t="s">
        <v>1</v>
      </c>
      <c r="D10" s="6">
        <v>0</v>
      </c>
      <c r="E10" s="6">
        <v>124.13473000000002</v>
      </c>
      <c r="F10" s="6">
        <v>279.17078999999995</v>
      </c>
      <c r="G10" s="6">
        <v>940.02774999999997</v>
      </c>
      <c r="H10" s="6">
        <v>110.93559999999999</v>
      </c>
      <c r="I10" s="6">
        <v>22.65483</v>
      </c>
      <c r="J10" s="6">
        <f>SUM(D10:I10)</f>
        <v>1476.9237000000001</v>
      </c>
      <c r="K10" s="6">
        <v>0.01</v>
      </c>
    </row>
    <row r="11" spans="1:11" ht="24.95" customHeight="1">
      <c r="A11" s="4">
        <v>7</v>
      </c>
      <c r="B11" s="42"/>
      <c r="C11" s="5" t="s">
        <v>27</v>
      </c>
      <c r="D11" s="6">
        <v>50.787611260000006</v>
      </c>
      <c r="E11" s="6">
        <v>486.72662863000022</v>
      </c>
      <c r="F11" s="6">
        <v>478.43001490000023</v>
      </c>
      <c r="G11" s="6">
        <v>1071.61145425</v>
      </c>
      <c r="H11" s="6">
        <v>280.21201998000004</v>
      </c>
      <c r="I11" s="6">
        <v>30.060670430000002</v>
      </c>
      <c r="J11" s="6">
        <f>SUM(D11:I11)</f>
        <v>2397.8283994500007</v>
      </c>
      <c r="K11" s="6">
        <v>0.06</v>
      </c>
    </row>
    <row r="12" spans="1:11" ht="24.95" customHeight="1">
      <c r="A12" s="4"/>
      <c r="B12" s="41" t="s">
        <v>14</v>
      </c>
      <c r="C12" s="41"/>
      <c r="D12" s="8">
        <f t="shared" ref="D12:K12" si="2">SUM(D9:D11)</f>
        <v>74.330330480000015</v>
      </c>
      <c r="E12" s="8">
        <f t="shared" si="2"/>
        <v>1073.4992771900004</v>
      </c>
      <c r="F12" s="8">
        <f t="shared" si="2"/>
        <v>1643.8631727800005</v>
      </c>
      <c r="G12" s="8">
        <f t="shared" si="2"/>
        <v>2788.2388027500001</v>
      </c>
      <c r="H12" s="8">
        <f t="shared" si="2"/>
        <v>429.98843118000002</v>
      </c>
      <c r="I12" s="8">
        <f t="shared" si="2"/>
        <v>55.169997960000003</v>
      </c>
      <c r="J12" s="8">
        <f t="shared" si="2"/>
        <v>6065.0900123400015</v>
      </c>
      <c r="K12" s="8">
        <f t="shared" si="2"/>
        <v>0.34</v>
      </c>
    </row>
    <row r="13" spans="1:11" ht="24.95" customHeight="1">
      <c r="A13" s="4">
        <v>8</v>
      </c>
      <c r="B13" s="42" t="s">
        <v>4</v>
      </c>
      <c r="C13" s="5" t="s">
        <v>2</v>
      </c>
      <c r="D13" s="6">
        <v>1.2431700000000001</v>
      </c>
      <c r="E13" s="6">
        <v>158.05347</v>
      </c>
      <c r="F13" s="6">
        <v>893.10915999999997</v>
      </c>
      <c r="G13" s="6">
        <v>586.58170000000018</v>
      </c>
      <c r="H13" s="6">
        <v>76.575430000000011</v>
      </c>
      <c r="I13" s="6">
        <v>0.98094999999999999</v>
      </c>
      <c r="J13" s="6">
        <f>SUM(D13:I13)</f>
        <v>1716.5438800000002</v>
      </c>
      <c r="K13" s="6">
        <v>0</v>
      </c>
    </row>
    <row r="14" spans="1:11" s="2" customFormat="1" ht="24.95" customHeight="1">
      <c r="A14" s="9">
        <v>9</v>
      </c>
      <c r="B14" s="42"/>
      <c r="C14" s="10" t="s">
        <v>4</v>
      </c>
      <c r="D14" s="11">
        <v>0</v>
      </c>
      <c r="E14" s="11">
        <v>1.1272099999999998</v>
      </c>
      <c r="F14" s="11">
        <v>148.27178000000001</v>
      </c>
      <c r="G14" s="11">
        <v>354.47568999999999</v>
      </c>
      <c r="H14" s="11">
        <v>697.35490000000027</v>
      </c>
      <c r="I14" s="11">
        <v>1.3208899999999999</v>
      </c>
      <c r="J14" s="11">
        <f>SUM(D14:I14)</f>
        <v>1202.5504700000001</v>
      </c>
      <c r="K14" s="11">
        <v>0</v>
      </c>
    </row>
    <row r="15" spans="1:11" ht="24.95" customHeight="1">
      <c r="A15" s="9">
        <v>10</v>
      </c>
      <c r="B15" s="42"/>
      <c r="C15" s="5" t="s">
        <v>22</v>
      </c>
      <c r="D15" s="6">
        <v>4.5830800000000007</v>
      </c>
      <c r="E15" s="6">
        <v>672.14172000000008</v>
      </c>
      <c r="F15" s="6">
        <v>356.22966000000002</v>
      </c>
      <c r="G15" s="6">
        <v>27.368600000000001</v>
      </c>
      <c r="H15" s="6">
        <v>3.9050200000000004</v>
      </c>
      <c r="I15" s="6">
        <v>2.2457800000000003</v>
      </c>
      <c r="J15" s="11">
        <f>SUM(D15:I15)</f>
        <v>1066.4738600000001</v>
      </c>
      <c r="K15" s="6">
        <v>0</v>
      </c>
    </row>
    <row r="16" spans="1:11" ht="24.95" customHeight="1">
      <c r="A16" s="9">
        <v>11</v>
      </c>
      <c r="B16" s="42"/>
      <c r="C16" s="5" t="s">
        <v>19</v>
      </c>
      <c r="D16" s="6">
        <v>2.5478000000000001</v>
      </c>
      <c r="E16" s="6">
        <v>77.286600000000007</v>
      </c>
      <c r="F16" s="6">
        <v>900.10630000000015</v>
      </c>
      <c r="G16" s="6">
        <v>544.08679999999993</v>
      </c>
      <c r="H16" s="6">
        <v>47.117200000000011</v>
      </c>
      <c r="I16" s="6">
        <v>3.9614999999999996</v>
      </c>
      <c r="J16" s="6">
        <f>SUM(D16:I16)</f>
        <v>1575.1061999999999</v>
      </c>
      <c r="K16" s="6">
        <v>0</v>
      </c>
    </row>
    <row r="17" spans="1:11" ht="24.95" customHeight="1">
      <c r="A17" s="4"/>
      <c r="B17" s="41" t="s">
        <v>14</v>
      </c>
      <c r="C17" s="41"/>
      <c r="D17" s="8">
        <f t="shared" ref="D17:K17" si="3">SUM(D13:D16)</f>
        <v>8.3740500000000004</v>
      </c>
      <c r="E17" s="8">
        <f t="shared" si="3"/>
        <v>908.60900000000004</v>
      </c>
      <c r="F17" s="8">
        <f t="shared" si="3"/>
        <v>2297.7169000000004</v>
      </c>
      <c r="G17" s="8">
        <f t="shared" si="3"/>
        <v>1512.5127900000002</v>
      </c>
      <c r="H17" s="8">
        <f t="shared" si="3"/>
        <v>824.95255000000031</v>
      </c>
      <c r="I17" s="8">
        <f t="shared" si="3"/>
        <v>8.5091199999999994</v>
      </c>
      <c r="J17" s="8">
        <f t="shared" si="3"/>
        <v>5560.6744100000005</v>
      </c>
      <c r="K17" s="8">
        <f t="shared" si="3"/>
        <v>0</v>
      </c>
    </row>
    <row r="18" spans="1:11" ht="24.95" customHeight="1">
      <c r="A18" s="4">
        <v>12</v>
      </c>
      <c r="B18" s="42" t="s">
        <v>28</v>
      </c>
      <c r="C18" s="5" t="s">
        <v>29</v>
      </c>
      <c r="D18" s="12">
        <v>123.33920927999993</v>
      </c>
      <c r="E18" s="12">
        <v>1000.0607337700012</v>
      </c>
      <c r="F18" s="12">
        <v>132.02447226000422</v>
      </c>
      <c r="G18" s="12">
        <v>146.52064807000201</v>
      </c>
      <c r="H18" s="12">
        <v>70.89442371000014</v>
      </c>
      <c r="I18" s="12">
        <v>1.4361870800000061</v>
      </c>
      <c r="J18" s="6">
        <f>SUM(D18:I18)</f>
        <v>1474.2756741700075</v>
      </c>
      <c r="K18" s="6">
        <v>0.13</v>
      </c>
    </row>
    <row r="19" spans="1:11" ht="24.95" customHeight="1">
      <c r="A19" s="4">
        <v>13</v>
      </c>
      <c r="B19" s="42"/>
      <c r="C19" s="5" t="s">
        <v>15</v>
      </c>
      <c r="D19" s="12">
        <v>67.167900000000003</v>
      </c>
      <c r="E19" s="12">
        <v>1995.3448799999994</v>
      </c>
      <c r="F19" s="12">
        <v>743.29460999999992</v>
      </c>
      <c r="G19" s="12">
        <v>36.295890000000007</v>
      </c>
      <c r="H19" s="12">
        <v>240.42769000000001</v>
      </c>
      <c r="I19" s="12">
        <v>152.85563999999999</v>
      </c>
      <c r="J19" s="6">
        <f>SUM(D19:I19)</f>
        <v>3235.3866099999996</v>
      </c>
      <c r="K19" s="6">
        <v>0.3</v>
      </c>
    </row>
    <row r="20" spans="1:11" ht="24.95" customHeight="1">
      <c r="A20" s="4">
        <v>14</v>
      </c>
      <c r="B20" s="42"/>
      <c r="C20" s="5" t="s">
        <v>30</v>
      </c>
      <c r="D20" s="12">
        <v>91.9084</v>
      </c>
      <c r="E20" s="12">
        <v>876.53210000000001</v>
      </c>
      <c r="F20" s="12">
        <v>87.010599999999997</v>
      </c>
      <c r="G20" s="12">
        <v>138.61569999999995</v>
      </c>
      <c r="H20" s="12">
        <v>52.662099999999995</v>
      </c>
      <c r="I20" s="12">
        <v>0.88229999999999986</v>
      </c>
      <c r="J20" s="6">
        <f>SUM(D20:I20)</f>
        <v>1247.6112000000001</v>
      </c>
      <c r="K20" s="6">
        <v>0.14000000000000001</v>
      </c>
    </row>
    <row r="21" spans="1:11" ht="24.95" customHeight="1">
      <c r="A21" s="4">
        <v>15</v>
      </c>
      <c r="B21" s="42"/>
      <c r="C21" s="5" t="s">
        <v>3</v>
      </c>
      <c r="D21" s="6">
        <v>0</v>
      </c>
      <c r="E21" s="6">
        <v>2.99173</v>
      </c>
      <c r="F21" s="6">
        <v>368.67840999999999</v>
      </c>
      <c r="G21" s="6">
        <v>174.16230999999999</v>
      </c>
      <c r="H21" s="6">
        <v>46.834689999999981</v>
      </c>
      <c r="I21" s="6">
        <v>51.851640000000003</v>
      </c>
      <c r="J21" s="6">
        <f>SUM(D21:I21)</f>
        <v>644.51877999999999</v>
      </c>
      <c r="K21" s="6">
        <v>0</v>
      </c>
    </row>
    <row r="22" spans="1:11" ht="24.95" customHeight="1">
      <c r="A22" s="4"/>
      <c r="B22" s="41" t="s">
        <v>14</v>
      </c>
      <c r="C22" s="41"/>
      <c r="D22" s="8">
        <f t="shared" ref="D22:K22" si="4">SUM(D18:D21)</f>
        <v>282.41550927999992</v>
      </c>
      <c r="E22" s="8">
        <f t="shared" si="4"/>
        <v>3874.9294437700009</v>
      </c>
      <c r="F22" s="8">
        <f t="shared" si="4"/>
        <v>1331.0080922600041</v>
      </c>
      <c r="G22" s="8">
        <f t="shared" si="4"/>
        <v>495.59454807000196</v>
      </c>
      <c r="H22" s="8">
        <f t="shared" si="4"/>
        <v>410.81890371000014</v>
      </c>
      <c r="I22" s="8">
        <f t="shared" si="4"/>
        <v>207.02576707999998</v>
      </c>
      <c r="J22" s="8">
        <f t="shared" si="4"/>
        <v>6601.7922641700079</v>
      </c>
      <c r="K22" s="8">
        <f t="shared" si="4"/>
        <v>0.57000000000000006</v>
      </c>
    </row>
    <row r="23" spans="1:11" ht="24.95" customHeight="1">
      <c r="A23" s="4">
        <v>16</v>
      </c>
      <c r="B23" s="42" t="s">
        <v>31</v>
      </c>
      <c r="C23" s="5" t="s">
        <v>17</v>
      </c>
      <c r="D23" s="6">
        <v>98.144099999999995</v>
      </c>
      <c r="E23" s="6">
        <v>1563.9300800000001</v>
      </c>
      <c r="F23" s="6">
        <v>278.50188000000003</v>
      </c>
      <c r="G23" s="6">
        <v>122.01904999999999</v>
      </c>
      <c r="H23" s="6">
        <v>290.60951</v>
      </c>
      <c r="I23" s="6">
        <v>0.54634000000000005</v>
      </c>
      <c r="J23" s="6">
        <f>SUM(D23:I23)</f>
        <v>2353.7509600000003</v>
      </c>
      <c r="K23" s="6">
        <v>0.03</v>
      </c>
    </row>
    <row r="24" spans="1:11" ht="24.95" customHeight="1">
      <c r="A24" s="4">
        <v>17</v>
      </c>
      <c r="B24" s="42"/>
      <c r="C24" s="5" t="s">
        <v>16</v>
      </c>
      <c r="D24" s="6">
        <v>3.1581699999999997</v>
      </c>
      <c r="E24" s="6">
        <v>195.74233999999996</v>
      </c>
      <c r="F24" s="6">
        <v>410.05675000000002</v>
      </c>
      <c r="G24" s="6">
        <v>367.09981999999997</v>
      </c>
      <c r="H24" s="6">
        <v>34.21763</v>
      </c>
      <c r="I24" s="6">
        <v>1.2425600000000001</v>
      </c>
      <c r="J24" s="6">
        <f>SUM(D24:I24)</f>
        <v>1011.5172700000001</v>
      </c>
      <c r="K24" s="6">
        <v>0.05</v>
      </c>
    </row>
    <row r="25" spans="1:11" ht="24.95" customHeight="1">
      <c r="A25" s="4">
        <v>18</v>
      </c>
      <c r="B25" s="42"/>
      <c r="C25" s="5" t="s">
        <v>5</v>
      </c>
      <c r="D25" s="6">
        <v>0</v>
      </c>
      <c r="E25" s="6">
        <v>11.51</v>
      </c>
      <c r="F25" s="6">
        <v>214.23000000000002</v>
      </c>
      <c r="G25" s="6">
        <v>313.27999999999997</v>
      </c>
      <c r="H25" s="6">
        <v>178.98000000000002</v>
      </c>
      <c r="I25" s="6">
        <v>3.7156399999999996</v>
      </c>
      <c r="J25" s="6">
        <f>SUM(D25:I25)</f>
        <v>721.71564000000001</v>
      </c>
      <c r="K25" s="6">
        <v>0.26</v>
      </c>
    </row>
    <row r="26" spans="1:11" ht="24.95" customHeight="1">
      <c r="A26" s="4">
        <v>19</v>
      </c>
      <c r="B26" s="42"/>
      <c r="C26" s="5" t="s">
        <v>6</v>
      </c>
      <c r="D26" s="6">
        <v>0.06</v>
      </c>
      <c r="E26" s="6">
        <v>529.38</v>
      </c>
      <c r="F26" s="6">
        <v>488.56</v>
      </c>
      <c r="G26" s="6">
        <v>122.84999999999998</v>
      </c>
      <c r="H26" s="6">
        <v>75.260000000000005</v>
      </c>
      <c r="I26" s="6">
        <v>3.17</v>
      </c>
      <c r="J26" s="6">
        <f>SUM(D26:I26)</f>
        <v>1219.28</v>
      </c>
      <c r="K26" s="6">
        <v>0.19</v>
      </c>
    </row>
    <row r="27" spans="1:11" ht="24.95" customHeight="1">
      <c r="A27" s="4">
        <v>20</v>
      </c>
      <c r="B27" s="42"/>
      <c r="C27" s="5" t="s">
        <v>31</v>
      </c>
      <c r="D27" s="6">
        <v>3.3399500000000004</v>
      </c>
      <c r="E27" s="6">
        <v>459.64</v>
      </c>
      <c r="F27" s="6">
        <v>520.96474000000001</v>
      </c>
      <c r="G27" s="6">
        <v>246.14997999999997</v>
      </c>
      <c r="H27" s="6">
        <v>33.929999999999993</v>
      </c>
      <c r="I27" s="6">
        <v>2.0800000000000005</v>
      </c>
      <c r="J27" s="6">
        <f>SUM(D27:I27)</f>
        <v>1266.1046699999999</v>
      </c>
      <c r="K27" s="6">
        <v>0.87</v>
      </c>
    </row>
    <row r="28" spans="1:11" ht="24.95" customHeight="1">
      <c r="A28" s="4"/>
      <c r="B28" s="41" t="s">
        <v>14</v>
      </c>
      <c r="C28" s="41"/>
      <c r="D28" s="8">
        <f t="shared" ref="D28:K28" si="5">SUM(D23:D27)</f>
        <v>104.70222</v>
      </c>
      <c r="E28" s="8">
        <f t="shared" si="5"/>
        <v>2760.2024200000001</v>
      </c>
      <c r="F28" s="8">
        <f t="shared" si="5"/>
        <v>1912.3133699999998</v>
      </c>
      <c r="G28" s="8">
        <f t="shared" si="5"/>
        <v>1171.39885</v>
      </c>
      <c r="H28" s="8">
        <f t="shared" si="5"/>
        <v>612.99713999999994</v>
      </c>
      <c r="I28" s="8">
        <f t="shared" si="5"/>
        <v>10.75454</v>
      </c>
      <c r="J28" s="8">
        <f t="shared" si="5"/>
        <v>6572.3685400000004</v>
      </c>
      <c r="K28" s="8">
        <f t="shared" si="5"/>
        <v>1.4</v>
      </c>
    </row>
    <row r="29" spans="1:11" ht="24.95" customHeight="1">
      <c r="A29" s="4">
        <v>21</v>
      </c>
      <c r="B29" s="42" t="s">
        <v>32</v>
      </c>
      <c r="C29" s="5" t="s">
        <v>33</v>
      </c>
      <c r="D29" s="6">
        <v>0</v>
      </c>
      <c r="E29" s="6">
        <v>308.45360000000005</v>
      </c>
      <c r="F29" s="6">
        <v>1029.694</v>
      </c>
      <c r="G29" s="6">
        <v>447.51599999999996</v>
      </c>
      <c r="H29" s="6">
        <v>100.87010000000001</v>
      </c>
      <c r="I29" s="6">
        <v>0.2858</v>
      </c>
      <c r="J29" s="6">
        <f>SUM(D29:I29)</f>
        <v>1886.8195000000001</v>
      </c>
      <c r="K29" s="6">
        <v>1.1299999999999999</v>
      </c>
    </row>
    <row r="30" spans="1:11" ht="24.95" customHeight="1">
      <c r="A30" s="4">
        <v>22</v>
      </c>
      <c r="B30" s="43"/>
      <c r="C30" s="5" t="s">
        <v>32</v>
      </c>
      <c r="D30" s="6">
        <v>60.988200000000013</v>
      </c>
      <c r="E30" s="6">
        <v>487.38400000000007</v>
      </c>
      <c r="F30" s="6">
        <v>177.56829999999999</v>
      </c>
      <c r="G30" s="6">
        <v>96.701100000000011</v>
      </c>
      <c r="H30" s="6">
        <v>5.9475999999999996</v>
      </c>
      <c r="I30" s="6">
        <v>0.22769999999999999</v>
      </c>
      <c r="J30" s="6">
        <f>SUM(D30:I30)</f>
        <v>828.81690000000015</v>
      </c>
      <c r="K30" s="6">
        <v>0.15</v>
      </c>
    </row>
    <row r="31" spans="1:11" ht="24.95" customHeight="1">
      <c r="A31" s="4">
        <v>23</v>
      </c>
      <c r="B31" s="43"/>
      <c r="C31" s="5" t="s">
        <v>20</v>
      </c>
      <c r="D31" s="12">
        <v>75.223299999999995</v>
      </c>
      <c r="E31" s="12">
        <v>617.49940000000004</v>
      </c>
      <c r="F31" s="12">
        <v>360.70066000000003</v>
      </c>
      <c r="G31" s="12">
        <v>311.29392000000001</v>
      </c>
      <c r="H31" s="12">
        <v>85.315889999999996</v>
      </c>
      <c r="I31" s="12">
        <v>1.9069700000000001</v>
      </c>
      <c r="J31" s="6">
        <f>SUM(D31:I31)</f>
        <v>1451.9401400000002</v>
      </c>
      <c r="K31" s="6">
        <v>0.53</v>
      </c>
    </row>
    <row r="32" spans="1:11" ht="24.95" customHeight="1">
      <c r="A32" s="41" t="s">
        <v>14</v>
      </c>
      <c r="B32" s="41"/>
      <c r="C32" s="41"/>
      <c r="D32" s="8">
        <f t="shared" ref="D32:K32" si="6">SUM(D29:D31)</f>
        <v>136.2115</v>
      </c>
      <c r="E32" s="8">
        <f t="shared" si="6"/>
        <v>1413.337</v>
      </c>
      <c r="F32" s="8">
        <f t="shared" si="6"/>
        <v>1567.9629599999998</v>
      </c>
      <c r="G32" s="8">
        <f t="shared" si="6"/>
        <v>855.51101999999992</v>
      </c>
      <c r="H32" s="8">
        <f t="shared" si="6"/>
        <v>192.13359</v>
      </c>
      <c r="I32" s="8">
        <f t="shared" si="6"/>
        <v>2.4204699999999999</v>
      </c>
      <c r="J32" s="8">
        <f t="shared" si="6"/>
        <v>4167.57654</v>
      </c>
      <c r="K32" s="8">
        <f t="shared" si="6"/>
        <v>1.8099999999999998</v>
      </c>
    </row>
    <row r="33" spans="1:11" s="38" customFormat="1" ht="27" customHeight="1">
      <c r="A33" s="39" t="s">
        <v>34</v>
      </c>
      <c r="B33" s="39"/>
      <c r="C33" s="39"/>
      <c r="D33" s="37">
        <f>D5+D8+D12+D17+D22+D28+D32</f>
        <v>649.78808975999993</v>
      </c>
      <c r="E33" s="37">
        <f t="shared" ref="E33:J33" si="7">E5+E8+E12+E17+E22+E28+E32</f>
        <v>11792.18459096</v>
      </c>
      <c r="F33" s="37">
        <f t="shared" si="7"/>
        <v>10931.005985040003</v>
      </c>
      <c r="G33" s="37">
        <f t="shared" si="7"/>
        <v>9455.2441408200029</v>
      </c>
      <c r="H33" s="37">
        <f t="shared" si="7"/>
        <v>3708.0719048900005</v>
      </c>
      <c r="I33" s="37">
        <f>I5+I8+I12+I17+I22+I28+I32</f>
        <v>373.08387504000001</v>
      </c>
      <c r="J33" s="37">
        <f t="shared" si="7"/>
        <v>36909.378586510007</v>
      </c>
      <c r="K33" s="37">
        <f>K5+K8+K12+K17+K22+K28+K32</f>
        <v>4.47</v>
      </c>
    </row>
    <row r="35" spans="1:11">
      <c r="D35" s="3"/>
      <c r="E35" s="3"/>
      <c r="F35" s="3"/>
      <c r="G35" s="3"/>
      <c r="H35" s="3"/>
      <c r="I35" s="3"/>
    </row>
    <row r="36" spans="1:11">
      <c r="D36" s="1"/>
      <c r="E36" s="1"/>
      <c r="F36" s="1"/>
      <c r="G36" s="1"/>
      <c r="H36" s="1"/>
      <c r="I36" s="1"/>
    </row>
  </sheetData>
  <mergeCells count="16">
    <mergeCell ref="A33:C33"/>
    <mergeCell ref="A1:K1"/>
    <mergeCell ref="A32:C32"/>
    <mergeCell ref="B12:C12"/>
    <mergeCell ref="B13:B16"/>
    <mergeCell ref="B17:C17"/>
    <mergeCell ref="B18:B21"/>
    <mergeCell ref="B22:C22"/>
    <mergeCell ref="B23:B27"/>
    <mergeCell ref="B28:C28"/>
    <mergeCell ref="B29:B31"/>
    <mergeCell ref="B3:B4"/>
    <mergeCell ref="B5:C5"/>
    <mergeCell ref="B6:B7"/>
    <mergeCell ref="B8:C8"/>
    <mergeCell ref="B9:B11"/>
  </mergeCells>
  <pageMargins left="0.5" right="0.5" top="0.2" bottom="0.2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>
      <selection activeCell="O26" sqref="O26"/>
    </sheetView>
  </sheetViews>
  <sheetFormatPr defaultRowHeight="15"/>
  <cols>
    <col min="1" max="1" width="5" bestFit="1" customWidth="1"/>
    <col min="2" max="2" width="14.42578125" bestFit="1" customWidth="1"/>
    <col min="3" max="3" width="13.42578125" bestFit="1" customWidth="1"/>
    <col min="4" max="4" width="9.28515625" style="1" bestFit="1" customWidth="1"/>
    <col min="5" max="5" width="11.5703125" style="1" bestFit="1" customWidth="1"/>
    <col min="6" max="8" width="10.42578125" style="1" bestFit="1" customWidth="1"/>
    <col min="9" max="9" width="9.28515625" style="1" bestFit="1" customWidth="1"/>
    <col min="10" max="10" width="11.5703125" style="1" bestFit="1" customWidth="1"/>
  </cols>
  <sheetData>
    <row r="1" spans="1:10" ht="39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9" customHeight="1">
      <c r="A2" s="35" t="s">
        <v>37</v>
      </c>
      <c r="B2" s="35" t="s">
        <v>23</v>
      </c>
      <c r="C2" s="35" t="s">
        <v>7</v>
      </c>
      <c r="D2" s="36" t="s">
        <v>8</v>
      </c>
      <c r="E2" s="36" t="s">
        <v>9</v>
      </c>
      <c r="F2" s="36" t="s">
        <v>10</v>
      </c>
      <c r="G2" s="36" t="s">
        <v>11</v>
      </c>
      <c r="H2" s="36" t="s">
        <v>12</v>
      </c>
      <c r="I2" s="36" t="s">
        <v>13</v>
      </c>
      <c r="J2" s="36" t="s">
        <v>14</v>
      </c>
    </row>
    <row r="3" spans="1:10" ht="20.100000000000001" customHeight="1">
      <c r="A3" s="15">
        <v>1</v>
      </c>
      <c r="B3" s="44" t="s">
        <v>0</v>
      </c>
      <c r="C3" s="16" t="s">
        <v>0</v>
      </c>
      <c r="D3" s="17">
        <v>0</v>
      </c>
      <c r="E3" s="17">
        <v>586.20105665000028</v>
      </c>
      <c r="F3" s="17">
        <v>7287.2854757500008</v>
      </c>
      <c r="G3" s="17">
        <v>99980.392034249977</v>
      </c>
      <c r="H3" s="17">
        <v>86266.787775929843</v>
      </c>
      <c r="I3" s="17">
        <v>439.33364841999986</v>
      </c>
      <c r="J3" s="18">
        <v>194559.99999099979</v>
      </c>
    </row>
    <row r="4" spans="1:10" ht="20.100000000000001" customHeight="1">
      <c r="A4" s="15">
        <v>2</v>
      </c>
      <c r="B4" s="44"/>
      <c r="C4" s="16" t="s">
        <v>25</v>
      </c>
      <c r="D4" s="19">
        <v>3811.856355210004</v>
      </c>
      <c r="E4" s="19">
        <v>122985.99098845001</v>
      </c>
      <c r="F4" s="19">
        <v>58902.021001149988</v>
      </c>
      <c r="G4" s="19">
        <v>15391.925230070005</v>
      </c>
      <c r="H4" s="19">
        <v>7810.551253770007</v>
      </c>
      <c r="I4" s="19">
        <v>73.605184139999977</v>
      </c>
      <c r="J4" s="19">
        <v>208975.95001279018</v>
      </c>
    </row>
    <row r="5" spans="1:10" ht="20.100000000000001" customHeight="1">
      <c r="A5" s="15"/>
      <c r="B5" s="45" t="s">
        <v>14</v>
      </c>
      <c r="C5" s="45"/>
      <c r="D5" s="20">
        <f t="shared" ref="D5:J5" si="0">SUM(D3:D4)</f>
        <v>3811.856355210004</v>
      </c>
      <c r="E5" s="20">
        <f t="shared" si="0"/>
        <v>123572.1920451</v>
      </c>
      <c r="F5" s="20">
        <f t="shared" si="0"/>
        <v>66189.30647689999</v>
      </c>
      <c r="G5" s="20">
        <f t="shared" si="0"/>
        <v>115372.31726431998</v>
      </c>
      <c r="H5" s="20">
        <f t="shared" si="0"/>
        <v>94077.339029699855</v>
      </c>
      <c r="I5" s="20">
        <f t="shared" si="0"/>
        <v>512.93883255999981</v>
      </c>
      <c r="J5" s="20">
        <f t="shared" si="0"/>
        <v>403535.95000378997</v>
      </c>
    </row>
    <row r="6" spans="1:10" ht="20.100000000000001" customHeight="1">
      <c r="A6" s="15">
        <v>3</v>
      </c>
      <c r="B6" s="44" t="s">
        <v>35</v>
      </c>
      <c r="C6" s="16" t="s">
        <v>21</v>
      </c>
      <c r="D6" s="21">
        <v>192.10577227000002</v>
      </c>
      <c r="E6" s="21">
        <v>29677.97906717001</v>
      </c>
      <c r="F6" s="21">
        <v>32176.258758780001</v>
      </c>
      <c r="G6" s="21">
        <v>35561.981974749979</v>
      </c>
      <c r="H6" s="21">
        <v>24242.513868880003</v>
      </c>
      <c r="I6" s="21">
        <v>6726.1605560099988</v>
      </c>
      <c r="J6" s="21">
        <v>128576.99999786007</v>
      </c>
    </row>
    <row r="7" spans="1:10" ht="20.100000000000001" customHeight="1">
      <c r="A7" s="15">
        <v>4</v>
      </c>
      <c r="B7" s="44"/>
      <c r="C7" s="16" t="s">
        <v>26</v>
      </c>
      <c r="D7" s="19">
        <v>758.75585100000001</v>
      </c>
      <c r="E7" s="19">
        <v>21079.994453000007</v>
      </c>
      <c r="F7" s="19">
        <v>118055.44887200005</v>
      </c>
      <c r="G7" s="19">
        <v>114184.73963100002</v>
      </c>
      <c r="H7" s="19">
        <v>5434.3330249999972</v>
      </c>
      <c r="I7" s="19">
        <v>2561.4630849999999</v>
      </c>
      <c r="J7" s="19">
        <v>262074.73491699999</v>
      </c>
    </row>
    <row r="8" spans="1:10" ht="20.100000000000001" customHeight="1">
      <c r="A8" s="15"/>
      <c r="B8" s="45" t="s">
        <v>14</v>
      </c>
      <c r="C8" s="45"/>
      <c r="D8" s="20">
        <f t="shared" ref="D8:J8" si="1">SUM(D6:D7)</f>
        <v>950.86162327</v>
      </c>
      <c r="E8" s="20">
        <f t="shared" si="1"/>
        <v>50757.973520170017</v>
      </c>
      <c r="F8" s="20">
        <f t="shared" si="1"/>
        <v>150231.70763078006</v>
      </c>
      <c r="G8" s="20">
        <f t="shared" si="1"/>
        <v>149746.72160575</v>
      </c>
      <c r="H8" s="20">
        <f t="shared" si="1"/>
        <v>29676.84689388</v>
      </c>
      <c r="I8" s="20">
        <f t="shared" si="1"/>
        <v>9287.6236410099991</v>
      </c>
      <c r="J8" s="20">
        <f t="shared" si="1"/>
        <v>390651.73491486005</v>
      </c>
    </row>
    <row r="9" spans="1:10" ht="20.100000000000001" customHeight="1">
      <c r="A9" s="15">
        <v>5</v>
      </c>
      <c r="B9" s="44" t="s">
        <v>1</v>
      </c>
      <c r="C9" s="16" t="s">
        <v>18</v>
      </c>
      <c r="D9" s="19">
        <v>2441.5702139999999</v>
      </c>
      <c r="E9" s="19">
        <v>46283.464275999948</v>
      </c>
      <c r="F9" s="19">
        <v>88232.60053799997</v>
      </c>
      <c r="G9" s="19">
        <v>77662.031670000011</v>
      </c>
      <c r="H9" s="19">
        <v>4168.0733360000022</v>
      </c>
      <c r="I9" s="19">
        <v>246.05009800000002</v>
      </c>
      <c r="J9" s="19">
        <v>219033.79013200008</v>
      </c>
    </row>
    <row r="10" spans="1:10" ht="20.100000000000001" customHeight="1">
      <c r="A10" s="15">
        <v>6</v>
      </c>
      <c r="B10" s="44"/>
      <c r="C10" s="16" t="s">
        <v>1</v>
      </c>
      <c r="D10" s="22">
        <v>0</v>
      </c>
      <c r="E10" s="22">
        <v>13689.597439000019</v>
      </c>
      <c r="F10" s="22">
        <v>28077.807444999991</v>
      </c>
      <c r="G10" s="22">
        <v>91333.931461999979</v>
      </c>
      <c r="H10" s="22">
        <v>12248.060824999995</v>
      </c>
      <c r="I10" s="22">
        <v>2342.9712740000009</v>
      </c>
      <c r="J10" s="22">
        <v>147692.36844500006</v>
      </c>
    </row>
    <row r="11" spans="1:10" ht="20.100000000000001" customHeight="1">
      <c r="A11" s="15">
        <v>7</v>
      </c>
      <c r="B11" s="44"/>
      <c r="C11" s="16" t="s">
        <v>27</v>
      </c>
      <c r="D11" s="19">
        <v>5288.9634520999989</v>
      </c>
      <c r="E11" s="19">
        <v>49498.111697299966</v>
      </c>
      <c r="F11" s="19">
        <v>47836.241402500003</v>
      </c>
      <c r="G11" s="19">
        <v>106645.24030220005</v>
      </c>
      <c r="H11" s="19">
        <v>27423.149615299997</v>
      </c>
      <c r="I11" s="19">
        <v>3091.1333405999999</v>
      </c>
      <c r="J11" s="19">
        <v>239782.83980999974</v>
      </c>
    </row>
    <row r="12" spans="1:10" ht="20.100000000000001" customHeight="1">
      <c r="A12" s="15"/>
      <c r="B12" s="45" t="s">
        <v>14</v>
      </c>
      <c r="C12" s="45"/>
      <c r="D12" s="20">
        <f t="shared" ref="D12:J12" si="2">SUM(D9:D11)</f>
        <v>7730.5336660999983</v>
      </c>
      <c r="E12" s="20">
        <f t="shared" si="2"/>
        <v>109471.17341229993</v>
      </c>
      <c r="F12" s="20">
        <f t="shared" si="2"/>
        <v>164146.64938549994</v>
      </c>
      <c r="G12" s="20">
        <f t="shared" si="2"/>
        <v>275641.20343420003</v>
      </c>
      <c r="H12" s="20">
        <f t="shared" si="2"/>
        <v>43839.283776299999</v>
      </c>
      <c r="I12" s="20">
        <f t="shared" si="2"/>
        <v>5680.1547126000005</v>
      </c>
      <c r="J12" s="20">
        <f t="shared" si="2"/>
        <v>606508.99838699983</v>
      </c>
    </row>
    <row r="13" spans="1:10" ht="20.100000000000001" customHeight="1">
      <c r="A13" s="15">
        <v>8</v>
      </c>
      <c r="B13" s="44" t="s">
        <v>4</v>
      </c>
      <c r="C13" s="16" t="s">
        <v>2</v>
      </c>
      <c r="D13" s="23">
        <v>152.3917447</v>
      </c>
      <c r="E13" s="23">
        <v>16101.899826099989</v>
      </c>
      <c r="F13" s="23">
        <v>88959.612195899943</v>
      </c>
      <c r="G13" s="23">
        <v>58361.57002509998</v>
      </c>
      <c r="H13" s="23">
        <v>7982.0585260999997</v>
      </c>
      <c r="I13" s="23">
        <v>96.857806299999993</v>
      </c>
      <c r="J13" s="23">
        <v>171654.39012420012</v>
      </c>
    </row>
    <row r="14" spans="1:10" s="2" customFormat="1" ht="20.100000000000001" customHeight="1">
      <c r="A14" s="24">
        <v>9</v>
      </c>
      <c r="B14" s="44"/>
      <c r="C14" s="25" t="s">
        <v>4</v>
      </c>
      <c r="D14" s="26">
        <v>0</v>
      </c>
      <c r="E14" s="26">
        <v>134.56878560000004</v>
      </c>
      <c r="F14" s="26">
        <v>15151.907333699693</v>
      </c>
      <c r="G14" s="26">
        <v>35713.723369698797</v>
      </c>
      <c r="H14" s="26">
        <v>69118.798401899738</v>
      </c>
      <c r="I14" s="26">
        <v>136.05194789999999</v>
      </c>
      <c r="J14" s="26">
        <v>120255.04983879998</v>
      </c>
    </row>
    <row r="15" spans="1:10" ht="20.100000000000001" customHeight="1">
      <c r="A15" s="24">
        <v>10</v>
      </c>
      <c r="B15" s="44"/>
      <c r="C15" s="16" t="s">
        <v>22</v>
      </c>
      <c r="D15" s="27">
        <v>517.0125793000002</v>
      </c>
      <c r="E15" s="27">
        <v>66767.242205599003</v>
      </c>
      <c r="F15" s="27">
        <v>35723.624230500522</v>
      </c>
      <c r="G15" s="27">
        <v>2875.8641184999979</v>
      </c>
      <c r="H15" s="27">
        <v>541.43501830000014</v>
      </c>
      <c r="I15" s="27">
        <v>222.21182659999999</v>
      </c>
      <c r="J15" s="27">
        <v>106647.38997880001</v>
      </c>
    </row>
    <row r="16" spans="1:10" ht="20.100000000000001" customHeight="1">
      <c r="A16" s="24">
        <v>11</v>
      </c>
      <c r="B16" s="44"/>
      <c r="C16" s="16" t="s">
        <v>19</v>
      </c>
      <c r="D16" s="27">
        <v>287.82653980000015</v>
      </c>
      <c r="E16" s="27">
        <v>8071.396247599997</v>
      </c>
      <c r="F16" s="27">
        <v>89159.226616800021</v>
      </c>
      <c r="G16" s="27">
        <v>54595.94502750002</v>
      </c>
      <c r="H16" s="27">
        <v>4914.5989936999986</v>
      </c>
      <c r="I16" s="27">
        <v>481.62646760000001</v>
      </c>
      <c r="J16" s="27">
        <v>157510.61989299997</v>
      </c>
    </row>
    <row r="17" spans="1:10" ht="20.100000000000001" customHeight="1">
      <c r="A17" s="15"/>
      <c r="B17" s="45" t="s">
        <v>14</v>
      </c>
      <c r="C17" s="45"/>
      <c r="D17" s="20">
        <f t="shared" ref="D17:J17" si="3">SUM(D13:D16)</f>
        <v>957.23086380000041</v>
      </c>
      <c r="E17" s="20">
        <f t="shared" si="3"/>
        <v>91075.107064898999</v>
      </c>
      <c r="F17" s="20">
        <f t="shared" si="3"/>
        <v>228994.37037690019</v>
      </c>
      <c r="G17" s="20">
        <f t="shared" si="3"/>
        <v>151547.10254079881</v>
      </c>
      <c r="H17" s="20">
        <f t="shared" si="3"/>
        <v>82556.890939999736</v>
      </c>
      <c r="I17" s="20">
        <f t="shared" si="3"/>
        <v>936.74804840000002</v>
      </c>
      <c r="J17" s="20">
        <f t="shared" si="3"/>
        <v>556067.44983480009</v>
      </c>
    </row>
    <row r="18" spans="1:10" ht="20.100000000000001" customHeight="1">
      <c r="A18" s="15">
        <v>12</v>
      </c>
      <c r="B18" s="44" t="s">
        <v>28</v>
      </c>
      <c r="C18" s="16" t="s">
        <v>29</v>
      </c>
      <c r="D18" s="28">
        <v>12576.910290189997</v>
      </c>
      <c r="E18" s="28">
        <v>98643.035428229967</v>
      </c>
      <c r="F18" s="28">
        <v>14024.824620029995</v>
      </c>
      <c r="G18" s="28">
        <v>14470.789772120002</v>
      </c>
      <c r="H18" s="28">
        <v>7569.568258350002</v>
      </c>
      <c r="I18" s="28">
        <v>142.44161271000002</v>
      </c>
      <c r="J18" s="29">
        <v>147427.56998162996</v>
      </c>
    </row>
    <row r="19" spans="1:10" ht="20.100000000000001" customHeight="1">
      <c r="A19" s="15">
        <v>13</v>
      </c>
      <c r="B19" s="44"/>
      <c r="C19" s="16" t="s">
        <v>15</v>
      </c>
      <c r="D19" s="19">
        <v>7090.3602129000019</v>
      </c>
      <c r="E19" s="19">
        <v>197462.85282269982</v>
      </c>
      <c r="F19" s="19">
        <v>74311.861903700061</v>
      </c>
      <c r="G19" s="19">
        <v>5289.7078451999942</v>
      </c>
      <c r="H19" s="19">
        <v>24148.146215300007</v>
      </c>
      <c r="I19" s="19">
        <v>15235.730908200003</v>
      </c>
      <c r="J19" s="19">
        <v>323538.65990799951</v>
      </c>
    </row>
    <row r="20" spans="1:10" ht="20.100000000000001" customHeight="1">
      <c r="A20" s="15">
        <v>14</v>
      </c>
      <c r="B20" s="44"/>
      <c r="C20" s="16" t="s">
        <v>30</v>
      </c>
      <c r="D20" s="30">
        <v>9383.6897314299986</v>
      </c>
      <c r="E20" s="30">
        <v>86161.34141815998</v>
      </c>
      <c r="F20" s="30">
        <v>9386.7515145699981</v>
      </c>
      <c r="G20" s="30">
        <v>13694.748043299998</v>
      </c>
      <c r="H20" s="30">
        <v>6042.0454559400005</v>
      </c>
      <c r="I20" s="30">
        <v>92.543844980000003</v>
      </c>
      <c r="J20" s="31">
        <v>124761.12000837998</v>
      </c>
    </row>
    <row r="21" spans="1:10" ht="20.100000000000001" customHeight="1">
      <c r="A21" s="15">
        <v>15</v>
      </c>
      <c r="B21" s="44"/>
      <c r="C21" s="16" t="s">
        <v>3</v>
      </c>
      <c r="D21" s="19">
        <v>0</v>
      </c>
      <c r="E21" s="19">
        <v>324.21396028000009</v>
      </c>
      <c r="F21" s="19">
        <v>36688.371635049989</v>
      </c>
      <c r="G21" s="19">
        <v>17395.953905749997</v>
      </c>
      <c r="H21" s="19">
        <v>4927.5707427700063</v>
      </c>
      <c r="I21" s="19">
        <v>5115.7697519500007</v>
      </c>
      <c r="J21" s="19">
        <v>64451.879995799973</v>
      </c>
    </row>
    <row r="22" spans="1:10" ht="20.100000000000001" customHeight="1">
      <c r="A22" s="15"/>
      <c r="B22" s="45" t="s">
        <v>14</v>
      </c>
      <c r="C22" s="45"/>
      <c r="D22" s="20">
        <f t="shared" ref="D22:J22" si="4">SUM(D18:D21)</f>
        <v>29050.960234519996</v>
      </c>
      <c r="E22" s="20">
        <f t="shared" si="4"/>
        <v>382591.44362936978</v>
      </c>
      <c r="F22" s="20">
        <f t="shared" si="4"/>
        <v>134411.80967335004</v>
      </c>
      <c r="G22" s="20">
        <f t="shared" si="4"/>
        <v>50851.199566369993</v>
      </c>
      <c r="H22" s="20">
        <f t="shared" si="4"/>
        <v>42687.330672360011</v>
      </c>
      <c r="I22" s="20">
        <f t="shared" si="4"/>
        <v>20586.486117840002</v>
      </c>
      <c r="J22" s="20">
        <f t="shared" si="4"/>
        <v>660179.22989380942</v>
      </c>
    </row>
    <row r="23" spans="1:10" ht="20.100000000000001" customHeight="1">
      <c r="A23" s="15">
        <v>16</v>
      </c>
      <c r="B23" s="44" t="s">
        <v>31</v>
      </c>
      <c r="C23" s="16" t="s">
        <v>17</v>
      </c>
      <c r="D23" s="32">
        <v>10311.852461009988</v>
      </c>
      <c r="E23" s="32">
        <v>151820.67707519987</v>
      </c>
      <c r="F23" s="32">
        <v>29763.833290990016</v>
      </c>
      <c r="G23" s="32">
        <v>14438.264297750015</v>
      </c>
      <c r="H23" s="32">
        <v>28984.976338409993</v>
      </c>
      <c r="I23" s="32">
        <v>55.496467160000002</v>
      </c>
      <c r="J23" s="32">
        <v>235375.09993052017</v>
      </c>
    </row>
    <row r="24" spans="1:10" ht="20.100000000000001" customHeight="1">
      <c r="A24" s="15">
        <v>17</v>
      </c>
      <c r="B24" s="44"/>
      <c r="C24" s="16" t="s">
        <v>16</v>
      </c>
      <c r="D24" s="32">
        <v>368.21610706000007</v>
      </c>
      <c r="E24" s="32">
        <v>19913.074241230006</v>
      </c>
      <c r="F24" s="32">
        <v>40607.19778937006</v>
      </c>
      <c r="G24" s="32">
        <v>36557.971565829976</v>
      </c>
      <c r="H24" s="32">
        <v>3579.57579059</v>
      </c>
      <c r="I24" s="32">
        <v>125.69449300999997</v>
      </c>
      <c r="J24" s="32">
        <v>101151.72998709</v>
      </c>
    </row>
    <row r="25" spans="1:10" ht="20.100000000000001" customHeight="1">
      <c r="A25" s="15">
        <v>18</v>
      </c>
      <c r="B25" s="44"/>
      <c r="C25" s="16" t="s">
        <v>5</v>
      </c>
      <c r="D25" s="32">
        <v>0</v>
      </c>
      <c r="E25" s="32">
        <v>1197.3493987799998</v>
      </c>
      <c r="F25" s="32">
        <v>21330.634854270011</v>
      </c>
      <c r="G25" s="32">
        <v>30988.995950419994</v>
      </c>
      <c r="H25" s="32">
        <v>18256.050121409986</v>
      </c>
      <c r="I25" s="32">
        <v>398.52968239</v>
      </c>
      <c r="J25" s="32">
        <v>72171.560007269931</v>
      </c>
    </row>
    <row r="26" spans="1:10" ht="20.100000000000001" customHeight="1">
      <c r="A26" s="15">
        <v>19</v>
      </c>
      <c r="B26" s="44"/>
      <c r="C26" s="16" t="s">
        <v>6</v>
      </c>
      <c r="D26" s="32">
        <v>11.330539910000001</v>
      </c>
      <c r="E26" s="32">
        <v>52448.62882279003</v>
      </c>
      <c r="F26" s="32">
        <v>48464.953124770029</v>
      </c>
      <c r="G26" s="32">
        <v>12962.197716419994</v>
      </c>
      <c r="H26" s="32">
        <v>7720.9321751199986</v>
      </c>
      <c r="I26" s="32">
        <v>319.95763132999991</v>
      </c>
      <c r="J26" s="32">
        <v>121928.00001034007</v>
      </c>
    </row>
    <row r="27" spans="1:10" ht="20.100000000000001" customHeight="1">
      <c r="A27" s="15">
        <v>20</v>
      </c>
      <c r="B27" s="44"/>
      <c r="C27" s="16" t="s">
        <v>31</v>
      </c>
      <c r="D27" s="32">
        <v>389.46305478000022</v>
      </c>
      <c r="E27" s="32">
        <v>45939.09188767997</v>
      </c>
      <c r="F27" s="32">
        <v>51628.075484559966</v>
      </c>
      <c r="G27" s="32">
        <v>24833.30760349</v>
      </c>
      <c r="H27" s="32">
        <v>3609.0877104399979</v>
      </c>
      <c r="I27" s="32">
        <v>211.44425268000001</v>
      </c>
      <c r="J27" s="33">
        <v>126610.46999362987</v>
      </c>
    </row>
    <row r="28" spans="1:10" ht="20.100000000000001" customHeight="1">
      <c r="A28" s="15"/>
      <c r="B28" s="45" t="s">
        <v>14</v>
      </c>
      <c r="C28" s="45"/>
      <c r="D28" s="20">
        <f t="shared" ref="D28:J28" si="5">SUM(D23:D27)</f>
        <v>11080.86216275999</v>
      </c>
      <c r="E28" s="20">
        <f t="shared" si="5"/>
        <v>271318.82142567984</v>
      </c>
      <c r="F28" s="20">
        <f t="shared" si="5"/>
        <v>191794.69454396007</v>
      </c>
      <c r="G28" s="20">
        <f t="shared" si="5"/>
        <v>119780.73713390998</v>
      </c>
      <c r="H28" s="20">
        <f t="shared" si="5"/>
        <v>62150.622135969978</v>
      </c>
      <c r="I28" s="20">
        <f t="shared" si="5"/>
        <v>1111.12252657</v>
      </c>
      <c r="J28" s="20">
        <f t="shared" si="5"/>
        <v>657236.85992884997</v>
      </c>
    </row>
    <row r="29" spans="1:10" ht="20.100000000000001" customHeight="1">
      <c r="A29" s="15">
        <v>21</v>
      </c>
      <c r="B29" s="44" t="s">
        <v>32</v>
      </c>
      <c r="C29" s="16" t="s">
        <v>33</v>
      </c>
      <c r="D29" s="19">
        <v>1.27025381</v>
      </c>
      <c r="E29" s="19">
        <v>31090.532108359981</v>
      </c>
      <c r="F29" s="19">
        <v>102228.67601577005</v>
      </c>
      <c r="G29" s="19">
        <v>44987.038726940031</v>
      </c>
      <c r="H29" s="19">
        <v>10348.317665660003</v>
      </c>
      <c r="I29" s="19">
        <v>25.525100099999996</v>
      </c>
      <c r="J29" s="19">
        <v>188681.94998855004</v>
      </c>
    </row>
    <row r="30" spans="1:10" ht="20.100000000000001" customHeight="1">
      <c r="A30" s="15">
        <v>22</v>
      </c>
      <c r="B30" s="46"/>
      <c r="C30" s="16" t="s">
        <v>32</v>
      </c>
      <c r="D30" s="19">
        <v>6152.1567658599997</v>
      </c>
      <c r="E30" s="19">
        <v>48838.287797550001</v>
      </c>
      <c r="F30" s="19">
        <v>17571.727258060015</v>
      </c>
      <c r="G30" s="19">
        <v>9704.6564237700095</v>
      </c>
      <c r="H30" s="19">
        <v>591.24763924000013</v>
      </c>
      <c r="I30" s="19">
        <v>23.61412065</v>
      </c>
      <c r="J30" s="19">
        <v>82881.690005130047</v>
      </c>
    </row>
    <row r="31" spans="1:10" ht="20.100000000000001" customHeight="1">
      <c r="A31" s="15">
        <v>23</v>
      </c>
      <c r="B31" s="46"/>
      <c r="C31" s="16" t="s">
        <v>20</v>
      </c>
      <c r="D31" s="19">
        <v>7727.2239042199953</v>
      </c>
      <c r="E31" s="19">
        <v>61282.144667970082</v>
      </c>
      <c r="F31" s="19">
        <v>36264.352384620011</v>
      </c>
      <c r="G31" s="19">
        <v>31207.239358770017</v>
      </c>
      <c r="H31" s="19">
        <v>8530.320452230002</v>
      </c>
      <c r="I31" s="19">
        <v>182.72923407999997</v>
      </c>
      <c r="J31" s="19">
        <v>145194.01000188987</v>
      </c>
    </row>
    <row r="32" spans="1:10" ht="20.100000000000001" customHeight="1">
      <c r="A32" s="45" t="s">
        <v>14</v>
      </c>
      <c r="B32" s="45"/>
      <c r="C32" s="45"/>
      <c r="D32" s="34">
        <f t="shared" ref="D32:J32" si="6">SUM(D29:D31)</f>
        <v>13880.650923889996</v>
      </c>
      <c r="E32" s="34">
        <f t="shared" si="6"/>
        <v>141210.96457388008</v>
      </c>
      <c r="F32" s="34">
        <f t="shared" si="6"/>
        <v>156064.75565845007</v>
      </c>
      <c r="G32" s="34">
        <f t="shared" si="6"/>
        <v>85898.934509480052</v>
      </c>
      <c r="H32" s="34">
        <f t="shared" si="6"/>
        <v>19469.885757130003</v>
      </c>
      <c r="I32" s="34">
        <f t="shared" si="6"/>
        <v>231.86845482999996</v>
      </c>
      <c r="J32" s="34">
        <f t="shared" si="6"/>
        <v>416757.64999556995</v>
      </c>
    </row>
    <row r="33" spans="1:10" ht="35.1" customHeight="1">
      <c r="A33" s="47" t="s">
        <v>34</v>
      </c>
      <c r="B33" s="47"/>
      <c r="C33" s="47"/>
      <c r="D33" s="14">
        <f>D5+D8+D12+D17+D22+D28+D32</f>
        <v>67462.955829549988</v>
      </c>
      <c r="E33" s="14">
        <f t="shared" ref="E33:J33" si="7">E5+E8+E12+E17+E22+E28+E32</f>
        <v>1169997.6756713986</v>
      </c>
      <c r="F33" s="14">
        <f t="shared" si="7"/>
        <v>1091833.2937458404</v>
      </c>
      <c r="G33" s="14">
        <f t="shared" si="7"/>
        <v>948838.21605482884</v>
      </c>
      <c r="H33" s="14">
        <f t="shared" si="7"/>
        <v>374458.1992053396</v>
      </c>
      <c r="I33" s="14">
        <f t="shared" si="7"/>
        <v>38346.942333810002</v>
      </c>
      <c r="J33" s="14">
        <f t="shared" si="7"/>
        <v>3690937.8729586797</v>
      </c>
    </row>
    <row r="35" spans="1:10">
      <c r="D35" s="3"/>
      <c r="E35" s="3"/>
      <c r="F35" s="3"/>
      <c r="G35" s="3"/>
      <c r="H35" s="3"/>
      <c r="I35" s="3"/>
    </row>
  </sheetData>
  <mergeCells count="16">
    <mergeCell ref="B28:C28"/>
    <mergeCell ref="B29:B31"/>
    <mergeCell ref="A32:C32"/>
    <mergeCell ref="A33:C33"/>
    <mergeCell ref="B12:C12"/>
    <mergeCell ref="B13:B16"/>
    <mergeCell ref="B17:C17"/>
    <mergeCell ref="B18:B21"/>
    <mergeCell ref="B22:C22"/>
    <mergeCell ref="B23:B27"/>
    <mergeCell ref="B9:B11"/>
    <mergeCell ref="A1:J1"/>
    <mergeCell ref="B3:B4"/>
    <mergeCell ref="B5:C5"/>
    <mergeCell ref="B6:B7"/>
    <mergeCell ref="B8:C8"/>
  </mergeCells>
  <pageMargins left="0.5" right="0.5" top="0.2" bottom="0.2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Circle Wise Forest Area Sqkm</vt:lpstr>
      <vt:lpstr>Circle Wise Forest Area 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2019-11-08T13:32:19Z</dcterms:modified>
</cp:coreProperties>
</file>